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6620" windowHeight="796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<sst xmlns="http://schemas.openxmlformats.org/spreadsheetml/2006/main" count="126" uniqueCount="48">
  <si>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Vazba na PRV</t>
  </si>
  <si>
    <t>Název fiche</t>
  </si>
  <si>
    <t>Problémy, dotazy</t>
  </si>
  <si>
    <t>Článek 14 Předávání znalostí a informační akce</t>
  </si>
  <si>
    <t>Vzdělávací a informační aktivity</t>
  </si>
  <si>
    <t>Článek 17, odstavec 1., písmeno a) Investice do zemědělských podniků</t>
  </si>
  <si>
    <t>Rozvoj zemědělských podniků</t>
  </si>
  <si>
    <t>Zemědělský podnikatel.</t>
  </si>
  <si>
    <t>Článek 17, odstavec 1., písmeno b) Zpracování a uvádění na trh zemědělských produktů</t>
  </si>
  <si>
    <t>Podpora zpracování zemědělské produkce</t>
  </si>
  <si>
    <t>Zemědělský podnikatel, výrobce potravin, výrobce krmiv nebo jiné subjekty aktivní ve zpracování, uvádění na trh a vývoji zemědělských produktů uvedených v příloze I Smlouvy o fungování EU jako vstupní produkt.</t>
  </si>
  <si>
    <t>Článek 17, odstavec 1., písmeno c) Lesnická infrastruktura</t>
  </si>
  <si>
    <t>Zatím není navrženo - nemáme soulad se SCLLD</t>
  </si>
  <si>
    <t>Fyzické nebo právnické osoby hospodařící v lesích, které jsou ve vlastnictví soukromých osob nebo jejich sdružení nebo spolků s právní osobností, vysokých škol, obcí nebo jejich svazků.</t>
  </si>
  <si>
    <t>Článek 17, odstavec 1., písmeno c) Zemědělská infrastruktura</t>
  </si>
  <si>
    <t>Obnova zemědělské infrastruktury</t>
  </si>
  <si>
    <t>Obec nebo zemědělský podnikatel.</t>
  </si>
  <si>
    <t>Článek 17, odstavec 1., písmeno c) Pozemkové úpravy</t>
  </si>
  <si>
    <t xml:space="preserve">Obnova krajinných prvků </t>
  </si>
  <si>
    <t>Článek 19, odstavec 1., písmeno b) Podpora investic na založení nebo rozvoj nezemědělských činností</t>
  </si>
  <si>
    <t>Podpora podnikání na venkově</t>
  </si>
  <si>
    <t>Podnikatelské subjekty (FO a PO) - mikropodniky a malé podniky ve venkovských oblastech, jakož i zemědělci.</t>
  </si>
  <si>
    <t>Článek 24, odstavec 1., písmeno a) Zavádění preventivních protipovodňových opatření v lesích</t>
  </si>
  <si>
    <t>Soukromí a veřejní držitelé lesů a jiné soukromoprávní a veřejnoprávní subjekty a jejich sdružení.</t>
  </si>
  <si>
    <t>Článek 25 Investice do ochrany melioračních a zpevňujících dřevin</t>
  </si>
  <si>
    <t>Článek 25 Neproduktivní investice v lesích</t>
  </si>
  <si>
    <t>Článek 26 Investice do lesnických technologií a zpracování lesnických produktů, jejich mobilizace a uvádění na trh</t>
  </si>
  <si>
    <t>Soukromí držitelé lesů, obce, svazky obcí a malé a střední podniky zaměřené na investice, které zvyšují lesnický potenciál nebo souvisejí se zpracováním, mobilizací lesnických produktů a jejich uváděním na trh.</t>
  </si>
  <si>
    <t>Článek 35, odstavec 2., písmeno c) Sdílení zařízení a zdrojů</t>
  </si>
  <si>
    <t>Spolupráce v zemědělství a zpracování produkce</t>
  </si>
  <si>
    <t>Uskupení minimálně dvou subjektů, přičemž minimálně jeden musí prokázat podnikatelskou činnost v odvětví zemědělství nebo potravinářství, v případě lesnictví se jedná o subjekt hospodařící v lesích. Každý subjekt musí splňovat kategorii mikropodniku. Může se jednat o následující subjekty: zemědělský podnikatel, výrobce potravin, subjekt hospodařící v lesích.</t>
  </si>
  <si>
    <t>Článek 35, odstavec 2., písmeno d) Horizontální a vertikální spolupráce mezi účastníky krátkých dodavatelských řetězců a místních trhů</t>
  </si>
  <si>
    <t>Spolupráce v odbytu místní produkce</t>
  </si>
  <si>
    <t>Uskupení minimálně dvou subjektů, přičemž minimálně jeden musí prokázat podnikatelskou činnost v odvětví zemědělství nebo potravinářství. Může se jednat o následující subjekty: zemědělský podnikatel, výrobce potravin, nevládní neziskové organizace zastupující zemědělce nebo zpracovatele potravin, obce nebo svazky obcí.</t>
  </si>
  <si>
    <t>Subjekt zajišťující odborné vzdělávání či jiné předávání znalostí a informační akce</t>
  </si>
  <si>
    <t>Harmonogram dle finanční alokace</t>
  </si>
  <si>
    <t>opatření</t>
  </si>
  <si>
    <t>procento z alokace OP</t>
  </si>
  <si>
    <t>chybí vyčerpat</t>
  </si>
  <si>
    <t>celkově dle alokace</t>
  </si>
  <si>
    <t>součty pro kontrolu</t>
  </si>
  <si>
    <t>Oprávněný žadatel</t>
  </si>
  <si>
    <t>částka z alokace OP</t>
  </si>
  <si>
    <t>součet za celé období</t>
  </si>
  <si>
    <t>Harmonogram dle procent</t>
  </si>
  <si>
    <t>ALOKACE (%)</t>
  </si>
  <si>
    <t>Alokace:</t>
  </si>
  <si>
    <t>Program rozvoje venkova - Fiche</t>
  </si>
</sst>
</file>

<file path=xl/styles.xml><?xml version="1.0" encoding="utf-8"?>
<styleSheet xmlns="http://schemas.openxmlformats.org/spreadsheetml/2006/main">
  <numFmts count="11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_-* #,##0.00\ &quot;Kč&quot;_-;\-* #,##0.00\ &quot;Kč&quot;_-;_-* &quot;-&quot;??\ &quot;Kč&quot;_-;_-@_-"/>
    <numFmt numFmtId="165" formatCode="_-* #,##0\ [$Kč-405]_-;\-* #,##0\ [$Kč-405]_-;_-* &quot;-&quot;??\ [$Kč-405]_-;_-@_-"/>
    <numFmt numFmtId="166" formatCode="_-* #,##0\ &quot;Kč&quot;_-;\-* #,##0\ &quot;Kč&quot;_-;_-* &quot;-&quot;??\ &quot;Kč&quot;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.5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33" borderId="15" xfId="0" applyFont="1" applyFill="1" applyBorder="1" applyAlignment="1">
      <alignment vertical="top" wrapText="1"/>
    </xf>
    <xf numFmtId="0" fontId="45" fillId="34" borderId="15" xfId="0" applyFont="1" applyFill="1" applyBorder="1" applyAlignment="1">
      <alignment vertical="top" wrapText="1"/>
    </xf>
    <xf numFmtId="0" fontId="47" fillId="34" borderId="15" xfId="0" applyFont="1" applyFill="1" applyBorder="1" applyAlignment="1">
      <alignment vertical="top" wrapText="1"/>
    </xf>
    <xf numFmtId="0" fontId="47" fillId="35" borderId="15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4" borderId="16" xfId="0" applyFill="1" applyBorder="1" applyAlignment="1">
      <alignment wrapText="1"/>
    </xf>
    <xf numFmtId="165" fontId="0" fillId="6" borderId="16" xfId="0" applyNumberFormat="1" applyFill="1" applyBorder="1" applyAlignment="1">
      <alignment horizontal="right" vertical="center" wrapText="1"/>
    </xf>
    <xf numFmtId="0" fontId="0" fillId="6" borderId="16" xfId="0" applyFill="1" applyBorder="1" applyAlignment="1">
      <alignment wrapText="1"/>
    </xf>
    <xf numFmtId="0" fontId="49" fillId="0" borderId="0" xfId="0" applyFont="1" applyAlignment="1">
      <alignment/>
    </xf>
    <xf numFmtId="0" fontId="0" fillId="36" borderId="16" xfId="0" applyFill="1" applyBorder="1" applyAlignment="1">
      <alignment wrapText="1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165" fontId="0" fillId="6" borderId="16" xfId="0" applyNumberFormat="1" applyFill="1" applyBorder="1" applyAlignment="1">
      <alignment horizontal="right" vertical="center"/>
    </xf>
    <xf numFmtId="0" fontId="0" fillId="0" borderId="16" xfId="0" applyBorder="1" applyAlignment="1">
      <alignment vertical="top" wrapText="1"/>
    </xf>
    <xf numFmtId="0" fontId="47" fillId="33" borderId="16" xfId="0" applyFont="1" applyFill="1" applyBorder="1" applyAlignment="1">
      <alignment vertical="top" wrapText="1"/>
    </xf>
    <xf numFmtId="0" fontId="45" fillId="34" borderId="16" xfId="0" applyFont="1" applyFill="1" applyBorder="1" applyAlignment="1">
      <alignment vertical="top" wrapText="1"/>
    </xf>
    <xf numFmtId="0" fontId="47" fillId="35" borderId="16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1" fontId="0" fillId="6" borderId="16" xfId="43" applyNumberFormat="1" applyFont="1" applyFill="1" applyBorder="1" applyAlignment="1">
      <alignment horizontal="right" vertical="center" wrapText="1"/>
    </xf>
    <xf numFmtId="1" fontId="0" fillId="0" borderId="16" xfId="43" applyNumberFormat="1" applyFont="1" applyBorder="1" applyAlignment="1">
      <alignment horizontal="right" vertical="center"/>
    </xf>
    <xf numFmtId="1" fontId="0" fillId="6" borderId="17" xfId="4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" fontId="0" fillId="0" borderId="0" xfId="43" applyNumberFormat="1" applyFont="1" applyBorder="1" applyAlignment="1">
      <alignment horizontal="right" vertical="center"/>
    </xf>
    <xf numFmtId="0" fontId="0" fillId="0" borderId="17" xfId="0" applyBorder="1" applyAlignment="1">
      <alignment wrapText="1"/>
    </xf>
    <xf numFmtId="1" fontId="0" fillId="36" borderId="0" xfId="43" applyNumberFormat="1" applyFont="1" applyFill="1" applyBorder="1" applyAlignment="1">
      <alignment horizontal="right" vertical="center" wrapText="1"/>
    </xf>
    <xf numFmtId="0" fontId="0" fillId="36" borderId="0" xfId="0" applyFill="1" applyBorder="1" applyAlignment="1">
      <alignment wrapText="1"/>
    </xf>
    <xf numFmtId="1" fontId="0" fillId="6" borderId="16" xfId="0" applyNumberFormat="1" applyFill="1" applyBorder="1" applyAlignment="1">
      <alignment horizontal="right" vertical="center"/>
    </xf>
    <xf numFmtId="1" fontId="0" fillId="4" borderId="17" xfId="43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wrapText="1"/>
    </xf>
    <xf numFmtId="165" fontId="0" fillId="4" borderId="16" xfId="0" applyNumberFormat="1" applyFill="1" applyBorder="1" applyAlignment="1">
      <alignment horizontal="right" vertical="center" wrapText="1"/>
    </xf>
    <xf numFmtId="164" fontId="0" fillId="4" borderId="16" xfId="43" applyFont="1" applyFill="1" applyBorder="1" applyAlignment="1">
      <alignment wrapText="1"/>
    </xf>
    <xf numFmtId="165" fontId="0" fillId="0" borderId="0" xfId="0" applyNumberFormat="1" applyBorder="1" applyAlignment="1">
      <alignment horizontal="right" vertical="center"/>
    </xf>
    <xf numFmtId="164" fontId="0" fillId="0" borderId="0" xfId="43" applyFont="1" applyBorder="1" applyAlignment="1">
      <alignment/>
    </xf>
    <xf numFmtId="165" fontId="0" fillId="36" borderId="0" xfId="0" applyNumberFormat="1" applyFill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166" fontId="52" fillId="6" borderId="16" xfId="43" applyNumberFormat="1" applyFont="1" applyFill="1" applyBorder="1" applyAlignment="1">
      <alignment horizontal="right" vertical="center" wrapText="1"/>
    </xf>
    <xf numFmtId="166" fontId="53" fillId="0" borderId="0" xfId="43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2" sqref="A2:C15"/>
    </sheetView>
  </sheetViews>
  <sheetFormatPr defaultColWidth="8.8515625" defaultRowHeight="15"/>
  <sheetData>
    <row r="1" ht="15.75" thickBot="1"/>
    <row r="2" spans="1:3" ht="30.75" thickBot="1">
      <c r="A2" s="1" t="s">
        <v>0</v>
      </c>
      <c r="B2" s="2" t="s">
        <v>1</v>
      </c>
      <c r="C2" s="3" t="s">
        <v>2</v>
      </c>
    </row>
    <row r="3" spans="1:3" ht="75.75" thickBot="1">
      <c r="A3" s="5" t="s">
        <v>3</v>
      </c>
      <c r="B3" s="10" t="s">
        <v>4</v>
      </c>
      <c r="C3" s="4"/>
    </row>
    <row r="4" spans="1:3" ht="177" thickBot="1">
      <c r="A4" s="9" t="s">
        <v>5</v>
      </c>
      <c r="B4" s="7" t="s">
        <v>6</v>
      </c>
      <c r="C4" s="4" t="s">
        <v>7</v>
      </c>
    </row>
    <row r="5" spans="1:3" ht="375.75" thickBot="1">
      <c r="A5" s="6" t="s">
        <v>8</v>
      </c>
      <c r="B5" s="7" t="s">
        <v>9</v>
      </c>
      <c r="C5" s="4" t="s">
        <v>10</v>
      </c>
    </row>
    <row r="6" spans="1:3" ht="345.75" thickBot="1">
      <c r="A6" s="9" t="s">
        <v>11</v>
      </c>
      <c r="B6" s="10" t="s">
        <v>12</v>
      </c>
      <c r="C6" s="4" t="s">
        <v>13</v>
      </c>
    </row>
    <row r="7" spans="1:3" ht="160.5" thickBot="1">
      <c r="A7" s="9" t="s">
        <v>14</v>
      </c>
      <c r="B7" s="10" t="s">
        <v>15</v>
      </c>
      <c r="C7" s="4" t="s">
        <v>16</v>
      </c>
    </row>
    <row r="8" spans="1:3" ht="105.75" thickBot="1">
      <c r="A8" s="5" t="s">
        <v>17</v>
      </c>
      <c r="B8" s="10" t="s">
        <v>18</v>
      </c>
      <c r="C8" s="4" t="s">
        <v>16</v>
      </c>
    </row>
    <row r="9" spans="1:3" ht="225.75" thickBot="1">
      <c r="A9" s="6" t="s">
        <v>19</v>
      </c>
      <c r="B9" s="10" t="s">
        <v>20</v>
      </c>
      <c r="C9" s="4" t="s">
        <v>21</v>
      </c>
    </row>
    <row r="10" spans="1:3" ht="180.75" thickBot="1">
      <c r="A10" s="5" t="s">
        <v>22</v>
      </c>
      <c r="B10" s="10" t="s">
        <v>12</v>
      </c>
      <c r="C10" s="4" t="s">
        <v>23</v>
      </c>
    </row>
    <row r="11" spans="1:3" ht="165.75" thickBot="1">
      <c r="A11" s="9" t="s">
        <v>24</v>
      </c>
      <c r="B11" s="10" t="s">
        <v>12</v>
      </c>
      <c r="C11" s="4" t="s">
        <v>23</v>
      </c>
    </row>
    <row r="12" spans="1:3" ht="165.75" thickBot="1">
      <c r="A12" s="5" t="s">
        <v>25</v>
      </c>
      <c r="B12" s="10" t="s">
        <v>12</v>
      </c>
      <c r="C12" s="4" t="s">
        <v>23</v>
      </c>
    </row>
    <row r="13" spans="1:3" ht="405.75" thickBot="1">
      <c r="A13" s="5" t="s">
        <v>26</v>
      </c>
      <c r="B13" s="10" t="s">
        <v>12</v>
      </c>
      <c r="C13" s="4" t="s">
        <v>27</v>
      </c>
    </row>
    <row r="14" spans="1:3" ht="409.5" thickBot="1">
      <c r="A14" s="5" t="s">
        <v>28</v>
      </c>
      <c r="B14" s="10" t="s">
        <v>29</v>
      </c>
      <c r="C14" s="8" t="s">
        <v>30</v>
      </c>
    </row>
    <row r="15" spans="1:3" ht="409.5" thickBot="1">
      <c r="A15" s="5" t="s">
        <v>31</v>
      </c>
      <c r="B15" s="10" t="s">
        <v>32</v>
      </c>
      <c r="C15" s="8" t="s">
        <v>33</v>
      </c>
    </row>
  </sheetData>
  <sheetProtection/>
  <printOptions/>
  <pageMargins left="0.75" right="0.75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90" zoomScaleNormal="90" zoomScalePageLayoutView="0" workbookViewId="0" topLeftCell="A1">
      <selection activeCell="E36" sqref="E36"/>
    </sheetView>
  </sheetViews>
  <sheetFormatPr defaultColWidth="8.8515625" defaultRowHeight="15"/>
  <cols>
    <col min="1" max="1" width="6.00390625" style="0" customWidth="1"/>
    <col min="2" max="15" width="20.140625" style="0" customWidth="1"/>
  </cols>
  <sheetData>
    <row r="1" spans="2:7" ht="25.5">
      <c r="B1" s="54" t="s">
        <v>47</v>
      </c>
      <c r="C1" s="54"/>
      <c r="D1" s="54"/>
      <c r="E1" s="53" t="s">
        <v>46</v>
      </c>
      <c r="F1" s="56">
        <f>F11</f>
        <v>23765373</v>
      </c>
      <c r="G1" s="56"/>
    </row>
    <row r="2" spans="3:15" s="24" customFormat="1" ht="15"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  <c r="O2" s="24">
        <v>13</v>
      </c>
    </row>
    <row r="3" spans="2:15" ht="48" customHeight="1">
      <c r="B3" s="28" t="s">
        <v>1</v>
      </c>
      <c r="C3" s="29" t="s">
        <v>4</v>
      </c>
      <c r="D3" s="30" t="s">
        <v>6</v>
      </c>
      <c r="E3" s="30" t="s">
        <v>9</v>
      </c>
      <c r="F3" s="31" t="s">
        <v>12</v>
      </c>
      <c r="G3" s="29" t="s">
        <v>15</v>
      </c>
      <c r="H3" s="29" t="s">
        <v>18</v>
      </c>
      <c r="I3" s="32" t="s">
        <v>20</v>
      </c>
      <c r="J3" s="31" t="s">
        <v>12</v>
      </c>
      <c r="K3" s="31" t="s">
        <v>12</v>
      </c>
      <c r="L3" s="31" t="s">
        <v>12</v>
      </c>
      <c r="M3" s="31" t="s">
        <v>12</v>
      </c>
      <c r="N3" s="29" t="s">
        <v>29</v>
      </c>
      <c r="O3" s="32" t="s">
        <v>32</v>
      </c>
    </row>
    <row r="4" spans="2:15" ht="53.25" customHeight="1">
      <c r="B4" s="28" t="s">
        <v>0</v>
      </c>
      <c r="C4" s="33" t="s">
        <v>3</v>
      </c>
      <c r="D4" s="33" t="s">
        <v>5</v>
      </c>
      <c r="E4" s="34" t="s">
        <v>8</v>
      </c>
      <c r="F4" s="33" t="s">
        <v>11</v>
      </c>
      <c r="G4" s="33" t="s">
        <v>14</v>
      </c>
      <c r="H4" s="33" t="s">
        <v>17</v>
      </c>
      <c r="I4" s="34" t="s">
        <v>19</v>
      </c>
      <c r="J4" s="33" t="s">
        <v>22</v>
      </c>
      <c r="K4" s="33" t="s">
        <v>24</v>
      </c>
      <c r="L4" s="33" t="s">
        <v>25</v>
      </c>
      <c r="M4" s="33" t="s">
        <v>26</v>
      </c>
      <c r="N4" s="33" t="s">
        <v>28</v>
      </c>
      <c r="O4" s="33" t="s">
        <v>31</v>
      </c>
    </row>
    <row r="5" spans="2:16" ht="44.25" customHeight="1">
      <c r="B5" s="35" t="s">
        <v>45</v>
      </c>
      <c r="C5" s="25"/>
      <c r="D5" s="25">
        <v>42</v>
      </c>
      <c r="E5" s="25">
        <v>15</v>
      </c>
      <c r="F5" s="25"/>
      <c r="G5" s="25"/>
      <c r="H5" s="25"/>
      <c r="I5" s="25">
        <v>35</v>
      </c>
      <c r="J5" s="25"/>
      <c r="K5" s="25"/>
      <c r="L5" s="25"/>
      <c r="M5" s="25"/>
      <c r="N5" s="25">
        <v>0</v>
      </c>
      <c r="O5" s="25">
        <v>8</v>
      </c>
      <c r="P5">
        <f>SUM(C5:O5)</f>
        <v>100</v>
      </c>
    </row>
    <row r="6" spans="2:15" ht="192" customHeight="1">
      <c r="B6" s="28" t="s">
        <v>41</v>
      </c>
      <c r="C6" s="28" t="s">
        <v>34</v>
      </c>
      <c r="D6" s="28" t="s">
        <v>7</v>
      </c>
      <c r="E6" s="28" t="s">
        <v>10</v>
      </c>
      <c r="F6" s="28" t="s">
        <v>13</v>
      </c>
      <c r="G6" s="28" t="s">
        <v>16</v>
      </c>
      <c r="H6" s="28" t="s">
        <v>16</v>
      </c>
      <c r="I6" s="28" t="s">
        <v>21</v>
      </c>
      <c r="J6" s="28" t="s">
        <v>23</v>
      </c>
      <c r="K6" s="28" t="s">
        <v>23</v>
      </c>
      <c r="L6" s="28" t="s">
        <v>23</v>
      </c>
      <c r="M6" s="28" t="s">
        <v>27</v>
      </c>
      <c r="N6" s="36" t="s">
        <v>30</v>
      </c>
      <c r="O6" s="36" t="s">
        <v>33</v>
      </c>
    </row>
    <row r="9" ht="28.5">
      <c r="B9" s="20"/>
    </row>
    <row r="11" spans="2:12" ht="18.75">
      <c r="B11" s="15" t="s">
        <v>44</v>
      </c>
      <c r="C11" s="16"/>
      <c r="F11">
        <v>23765373</v>
      </c>
      <c r="G11" s="16"/>
      <c r="H11" s="16"/>
      <c r="I11" s="16"/>
      <c r="J11" s="16"/>
      <c r="L11" s="40"/>
    </row>
    <row r="12" spans="1:12" ht="15">
      <c r="A12" s="25"/>
      <c r="B12" s="21" t="s">
        <v>36</v>
      </c>
      <c r="C12" s="21" t="s">
        <v>37</v>
      </c>
      <c r="D12" s="22">
        <v>2016</v>
      </c>
      <c r="E12" s="22">
        <v>2017</v>
      </c>
      <c r="F12" s="22">
        <v>2018</v>
      </c>
      <c r="G12" s="21">
        <v>2019</v>
      </c>
      <c r="H12" s="21">
        <v>2020</v>
      </c>
      <c r="I12" s="21">
        <v>2021</v>
      </c>
      <c r="J12" s="42" t="s">
        <v>43</v>
      </c>
      <c r="K12" s="25" t="s">
        <v>38</v>
      </c>
      <c r="L12" s="40"/>
    </row>
    <row r="13" spans="1:12" ht="30.75" thickBot="1">
      <c r="A13" s="24">
        <v>1</v>
      </c>
      <c r="B13" s="11" t="s">
        <v>4</v>
      </c>
      <c r="C13" s="19">
        <f>C$5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46">
        <f>SUM(D13:I13)</f>
        <v>0</v>
      </c>
      <c r="K13" s="38">
        <f>C13-J13</f>
        <v>0</v>
      </c>
      <c r="L13" s="41"/>
    </row>
    <row r="14" spans="1:12" ht="30.75" thickBot="1">
      <c r="A14" s="24">
        <v>2</v>
      </c>
      <c r="B14" s="12" t="s">
        <v>6</v>
      </c>
      <c r="C14" s="19">
        <f>D$5</f>
        <v>42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46">
        <f aca="true" t="shared" si="0" ref="J14:J25">SUM(D14:I14)</f>
        <v>0</v>
      </c>
      <c r="K14" s="38">
        <f aca="true" t="shared" si="1" ref="K14:K25">C14-J14</f>
        <v>42</v>
      </c>
      <c r="L14" s="41"/>
    </row>
    <row r="15" spans="1:12" ht="30.75" thickBot="1">
      <c r="A15" s="24">
        <v>3</v>
      </c>
      <c r="B15" s="12" t="s">
        <v>9</v>
      </c>
      <c r="C15" s="19">
        <f>E$5</f>
        <v>15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46">
        <f t="shared" si="0"/>
        <v>0</v>
      </c>
      <c r="K15" s="38">
        <f t="shared" si="1"/>
        <v>15</v>
      </c>
      <c r="L15" s="41"/>
    </row>
    <row r="16" spans="1:12" ht="45.75" thickBot="1">
      <c r="A16" s="24">
        <v>4</v>
      </c>
      <c r="B16" s="14" t="s">
        <v>12</v>
      </c>
      <c r="C16" s="19">
        <f>F$5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46">
        <f t="shared" si="0"/>
        <v>0</v>
      </c>
      <c r="K16" s="38">
        <f t="shared" si="1"/>
        <v>0</v>
      </c>
      <c r="L16" s="41"/>
    </row>
    <row r="17" spans="1:12" ht="30.75" thickBot="1">
      <c r="A17" s="24">
        <v>5</v>
      </c>
      <c r="B17" s="11" t="s">
        <v>15</v>
      </c>
      <c r="C17" s="19">
        <f>G$5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46">
        <f t="shared" si="0"/>
        <v>0</v>
      </c>
      <c r="K17" s="38">
        <f t="shared" si="1"/>
        <v>0</v>
      </c>
      <c r="L17" s="41"/>
    </row>
    <row r="18" spans="1:12" ht="30.75" thickBot="1">
      <c r="A18" s="24">
        <v>6</v>
      </c>
      <c r="B18" s="11" t="s">
        <v>18</v>
      </c>
      <c r="C18" s="19">
        <f>H$5</f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46">
        <f t="shared" si="0"/>
        <v>0</v>
      </c>
      <c r="K18" s="38">
        <f t="shared" si="1"/>
        <v>0</v>
      </c>
      <c r="L18" s="41"/>
    </row>
    <row r="19" spans="1:12" ht="30.75" thickBot="1">
      <c r="A19" s="24">
        <v>7</v>
      </c>
      <c r="B19" s="13" t="s">
        <v>20</v>
      </c>
      <c r="C19" s="19">
        <f>I$5</f>
        <v>35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46">
        <f t="shared" si="0"/>
        <v>0</v>
      </c>
      <c r="K19" s="38">
        <f t="shared" si="1"/>
        <v>35</v>
      </c>
      <c r="L19" s="41"/>
    </row>
    <row r="20" spans="1:12" ht="45.75" thickBot="1">
      <c r="A20" s="24">
        <v>8</v>
      </c>
      <c r="B20" s="14" t="s">
        <v>12</v>
      </c>
      <c r="C20" s="19">
        <f>J$5</f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46">
        <f t="shared" si="0"/>
        <v>0</v>
      </c>
      <c r="K20" s="38">
        <f t="shared" si="1"/>
        <v>0</v>
      </c>
      <c r="L20" s="41"/>
    </row>
    <row r="21" spans="1:12" ht="45.75" thickBot="1">
      <c r="A21" s="24">
        <v>9</v>
      </c>
      <c r="B21" s="14" t="s">
        <v>12</v>
      </c>
      <c r="C21" s="19">
        <f>K$5</f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46">
        <f t="shared" si="0"/>
        <v>0</v>
      </c>
      <c r="K21" s="38">
        <f t="shared" si="1"/>
        <v>0</v>
      </c>
      <c r="L21" s="41"/>
    </row>
    <row r="22" spans="1:12" ht="45.75" thickBot="1">
      <c r="A22" s="24">
        <v>10</v>
      </c>
      <c r="B22" s="14" t="s">
        <v>12</v>
      </c>
      <c r="C22" s="19">
        <f>L$5</f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46">
        <f t="shared" si="0"/>
        <v>0</v>
      </c>
      <c r="K22" s="38">
        <f t="shared" si="1"/>
        <v>0</v>
      </c>
      <c r="L22" s="41"/>
    </row>
    <row r="23" spans="1:12" ht="45.75" thickBot="1">
      <c r="A23" s="24">
        <v>11</v>
      </c>
      <c r="B23" s="14" t="s">
        <v>12</v>
      </c>
      <c r="C23" s="19">
        <f>M$5</f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46">
        <f t="shared" si="0"/>
        <v>0</v>
      </c>
      <c r="K23" s="38">
        <f t="shared" si="1"/>
        <v>0</v>
      </c>
      <c r="L23" s="41"/>
    </row>
    <row r="24" spans="1:12" ht="45.75" thickBot="1">
      <c r="A24" s="24">
        <v>12</v>
      </c>
      <c r="B24" s="13" t="s">
        <v>29</v>
      </c>
      <c r="C24" s="19">
        <f>N$5</f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46">
        <f t="shared" si="0"/>
        <v>0</v>
      </c>
      <c r="K24" s="38">
        <f t="shared" si="1"/>
        <v>0</v>
      </c>
      <c r="L24" s="41"/>
    </row>
    <row r="25" spans="1:12" ht="30.75" thickBot="1">
      <c r="A25" s="24">
        <v>13</v>
      </c>
      <c r="B25" s="13" t="s">
        <v>32</v>
      </c>
      <c r="C25" s="19">
        <f>O$5</f>
        <v>8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46">
        <f t="shared" si="0"/>
        <v>0</v>
      </c>
      <c r="K25" s="38">
        <f t="shared" si="1"/>
        <v>8</v>
      </c>
      <c r="L25" s="41"/>
    </row>
    <row r="26" spans="1:12" ht="15">
      <c r="A26" s="25"/>
      <c r="B26" s="19" t="s">
        <v>39</v>
      </c>
      <c r="C26" s="19">
        <f>SUM(C13:C25)</f>
        <v>100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39"/>
      <c r="K26" s="37"/>
      <c r="L26" s="43"/>
    </row>
    <row r="27" spans="2:12" ht="15">
      <c r="B27" s="26" t="s">
        <v>40</v>
      </c>
      <c r="C27" s="25"/>
      <c r="D27" s="17">
        <f>SUM(D13:D25)</f>
        <v>0</v>
      </c>
      <c r="E27" s="17">
        <f>SUM(E13:E25)</f>
        <v>0</v>
      </c>
      <c r="F27" s="17">
        <f>SUM(F13:F25)</f>
        <v>0</v>
      </c>
      <c r="G27" s="17">
        <f>SUM(G13:G25)</f>
        <v>0</v>
      </c>
      <c r="H27" s="17">
        <f>SUM(H13:H25)</f>
        <v>0</v>
      </c>
      <c r="I27" s="17">
        <f>SUM(I13:I25)</f>
        <v>0</v>
      </c>
      <c r="J27" s="17"/>
      <c r="K27" s="17"/>
      <c r="L27" s="44"/>
    </row>
    <row r="28" spans="2:12" ht="15">
      <c r="B28" s="16"/>
      <c r="C28" s="16"/>
      <c r="D28" s="47">
        <f>D26-D27</f>
        <v>0</v>
      </c>
      <c r="E28" s="47">
        <f>E26-E27</f>
        <v>0</v>
      </c>
      <c r="F28" s="47">
        <f>F26-F27</f>
        <v>0</v>
      </c>
      <c r="G28" s="47">
        <f>G26-G27</f>
        <v>0</v>
      </c>
      <c r="H28" s="47">
        <f>H26-H27</f>
        <v>0</v>
      </c>
      <c r="I28" s="47">
        <f>I26-I27</f>
        <v>0</v>
      </c>
      <c r="J28" s="16"/>
      <c r="L28" s="40"/>
    </row>
    <row r="29" spans="2:12" ht="15">
      <c r="B29" s="16"/>
      <c r="C29" s="16"/>
      <c r="D29" s="16"/>
      <c r="E29" s="16"/>
      <c r="F29" s="16"/>
      <c r="G29" s="16"/>
      <c r="H29" s="16"/>
      <c r="I29" s="16"/>
      <c r="J29" s="16"/>
      <c r="L29" s="40"/>
    </row>
    <row r="30" spans="2:12" ht="18.75">
      <c r="B30" s="15" t="s">
        <v>35</v>
      </c>
      <c r="C30" s="16"/>
      <c r="F30">
        <v>23765373</v>
      </c>
      <c r="G30" s="16"/>
      <c r="H30" s="16"/>
      <c r="I30" s="16"/>
      <c r="J30" s="16"/>
      <c r="L30" s="40"/>
    </row>
    <row r="31" spans="1:12" ht="15">
      <c r="A31" s="25"/>
      <c r="B31" s="21" t="s">
        <v>36</v>
      </c>
      <c r="C31" s="21" t="s">
        <v>42</v>
      </c>
      <c r="D31" s="22">
        <v>2016</v>
      </c>
      <c r="E31" s="22">
        <v>2017</v>
      </c>
      <c r="F31" s="22">
        <v>2018</v>
      </c>
      <c r="G31" s="21">
        <v>2019</v>
      </c>
      <c r="H31" s="21">
        <v>2020</v>
      </c>
      <c r="I31" s="21">
        <v>2021</v>
      </c>
      <c r="J31" s="42" t="s">
        <v>43</v>
      </c>
      <c r="K31" s="25" t="s">
        <v>38</v>
      </c>
      <c r="L31" s="40"/>
    </row>
    <row r="32" spans="1:12" ht="30.75" thickBot="1">
      <c r="A32" s="24">
        <v>1</v>
      </c>
      <c r="B32" s="11" t="s">
        <v>4</v>
      </c>
      <c r="C32" s="55">
        <f>C13*0.01*$F$30</f>
        <v>0</v>
      </c>
      <c r="D32" s="23">
        <f>D13*0.01*$F$30</f>
        <v>0</v>
      </c>
      <c r="E32" s="23">
        <f>E13*0.01*$F$30</f>
        <v>0</v>
      </c>
      <c r="F32" s="23">
        <f>F13*0.01*$F$30</f>
        <v>0</v>
      </c>
      <c r="G32" s="23">
        <f>G13*0.01*$F$30</f>
        <v>0</v>
      </c>
      <c r="H32" s="23">
        <f>H13*0.01*$F$30</f>
        <v>0</v>
      </c>
      <c r="I32" s="23">
        <f>I13*0.01*$F$30</f>
        <v>0</v>
      </c>
      <c r="J32" s="48">
        <f>SUM(D13:I13)</f>
        <v>0</v>
      </c>
      <c r="K32" s="38">
        <f>C32-J32</f>
        <v>0</v>
      </c>
      <c r="L32" s="50"/>
    </row>
    <row r="33" spans="1:12" ht="47.25" customHeight="1" thickBot="1">
      <c r="A33" s="24">
        <v>2</v>
      </c>
      <c r="B33" s="12" t="s">
        <v>6</v>
      </c>
      <c r="C33" s="55">
        <f aca="true" t="shared" si="2" ref="C33:I44">C14*0.01*$F$30</f>
        <v>9981456.66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  <c r="J33" s="48">
        <f aca="true" t="shared" si="3" ref="J33:J44">SUM(D14:I14)</f>
        <v>0</v>
      </c>
      <c r="K33" s="38">
        <f aca="true" t="shared" si="4" ref="K33:K44">C33-J33</f>
        <v>9981456.66</v>
      </c>
      <c r="L33" s="50"/>
    </row>
    <row r="34" spans="1:12" ht="30.75" thickBot="1">
      <c r="A34" s="24">
        <v>3</v>
      </c>
      <c r="B34" s="12" t="s">
        <v>9</v>
      </c>
      <c r="C34" s="55">
        <f t="shared" si="2"/>
        <v>3564805.9499999997</v>
      </c>
      <c r="D34" s="23">
        <f t="shared" si="2"/>
        <v>0</v>
      </c>
      <c r="E34" s="23">
        <f t="shared" si="2"/>
        <v>0</v>
      </c>
      <c r="F34" s="23">
        <f t="shared" si="2"/>
        <v>0</v>
      </c>
      <c r="G34" s="23">
        <f t="shared" si="2"/>
        <v>0</v>
      </c>
      <c r="H34" s="23">
        <f t="shared" si="2"/>
        <v>0</v>
      </c>
      <c r="I34" s="23">
        <f t="shared" si="2"/>
        <v>0</v>
      </c>
      <c r="J34" s="48">
        <f t="shared" si="3"/>
        <v>0</v>
      </c>
      <c r="K34" s="38">
        <f t="shared" si="4"/>
        <v>3564805.9499999997</v>
      </c>
      <c r="L34" s="50"/>
    </row>
    <row r="35" spans="1:12" ht="45.75" thickBot="1">
      <c r="A35" s="24">
        <v>4</v>
      </c>
      <c r="B35" s="14" t="s">
        <v>12</v>
      </c>
      <c r="C35" s="55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48">
        <f t="shared" si="3"/>
        <v>0</v>
      </c>
      <c r="K35" s="38">
        <f t="shared" si="4"/>
        <v>0</v>
      </c>
      <c r="L35" s="50"/>
    </row>
    <row r="36" spans="1:12" ht="30.75" thickBot="1">
      <c r="A36" s="24">
        <v>5</v>
      </c>
      <c r="B36" s="11" t="s">
        <v>15</v>
      </c>
      <c r="C36" s="55">
        <f t="shared" si="2"/>
        <v>0</v>
      </c>
      <c r="D36" s="23">
        <f t="shared" si="2"/>
        <v>0</v>
      </c>
      <c r="E36" s="23">
        <f t="shared" si="2"/>
        <v>0</v>
      </c>
      <c r="F36" s="23">
        <f t="shared" si="2"/>
        <v>0</v>
      </c>
      <c r="G36" s="23">
        <f t="shared" si="2"/>
        <v>0</v>
      </c>
      <c r="H36" s="23">
        <f t="shared" si="2"/>
        <v>0</v>
      </c>
      <c r="I36" s="23">
        <f t="shared" si="2"/>
        <v>0</v>
      </c>
      <c r="J36" s="48">
        <f t="shared" si="3"/>
        <v>0</v>
      </c>
      <c r="K36" s="38">
        <f t="shared" si="4"/>
        <v>0</v>
      </c>
      <c r="L36" s="50"/>
    </row>
    <row r="37" spans="1:12" ht="30.75" thickBot="1">
      <c r="A37" s="24">
        <v>6</v>
      </c>
      <c r="B37" s="11" t="s">
        <v>18</v>
      </c>
      <c r="C37" s="55">
        <f t="shared" si="2"/>
        <v>0</v>
      </c>
      <c r="D37" s="23">
        <f t="shared" si="2"/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  <c r="H37" s="23">
        <f t="shared" si="2"/>
        <v>0</v>
      </c>
      <c r="I37" s="23">
        <f t="shared" si="2"/>
        <v>0</v>
      </c>
      <c r="J37" s="48">
        <f t="shared" si="3"/>
        <v>0</v>
      </c>
      <c r="K37" s="38">
        <f t="shared" si="4"/>
        <v>0</v>
      </c>
      <c r="L37" s="50"/>
    </row>
    <row r="38" spans="1:12" ht="30.75" thickBot="1">
      <c r="A38" s="24">
        <v>7</v>
      </c>
      <c r="B38" s="13" t="s">
        <v>20</v>
      </c>
      <c r="C38" s="55">
        <f t="shared" si="2"/>
        <v>8317880.550000001</v>
      </c>
      <c r="D38" s="23">
        <f t="shared" si="2"/>
        <v>0</v>
      </c>
      <c r="E38" s="23">
        <f t="shared" si="2"/>
        <v>0</v>
      </c>
      <c r="F38" s="23">
        <f t="shared" si="2"/>
        <v>0</v>
      </c>
      <c r="G38" s="23">
        <f t="shared" si="2"/>
        <v>0</v>
      </c>
      <c r="H38" s="23">
        <f t="shared" si="2"/>
        <v>0</v>
      </c>
      <c r="I38" s="23">
        <f t="shared" si="2"/>
        <v>0</v>
      </c>
      <c r="J38" s="48">
        <f t="shared" si="3"/>
        <v>0</v>
      </c>
      <c r="K38" s="38">
        <f t="shared" si="4"/>
        <v>8317880.550000001</v>
      </c>
      <c r="L38" s="50"/>
    </row>
    <row r="39" spans="1:12" ht="45.75" thickBot="1">
      <c r="A39" s="24">
        <v>8</v>
      </c>
      <c r="B39" s="14" t="s">
        <v>12</v>
      </c>
      <c r="C39" s="55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48">
        <f t="shared" si="3"/>
        <v>0</v>
      </c>
      <c r="K39" s="38">
        <f t="shared" si="4"/>
        <v>0</v>
      </c>
      <c r="L39" s="50"/>
    </row>
    <row r="40" spans="1:12" ht="45.75" thickBot="1">
      <c r="A40" s="24">
        <v>9</v>
      </c>
      <c r="B40" s="14" t="s">
        <v>12</v>
      </c>
      <c r="C40" s="55">
        <f t="shared" si="2"/>
        <v>0</v>
      </c>
      <c r="D40" s="23">
        <f t="shared" si="2"/>
        <v>0</v>
      </c>
      <c r="E40" s="23">
        <f t="shared" si="2"/>
        <v>0</v>
      </c>
      <c r="F40" s="23">
        <f t="shared" si="2"/>
        <v>0</v>
      </c>
      <c r="G40" s="23">
        <f t="shared" si="2"/>
        <v>0</v>
      </c>
      <c r="H40" s="23">
        <f t="shared" si="2"/>
        <v>0</v>
      </c>
      <c r="I40" s="23">
        <f t="shared" si="2"/>
        <v>0</v>
      </c>
      <c r="J40" s="48">
        <f t="shared" si="3"/>
        <v>0</v>
      </c>
      <c r="K40" s="38">
        <f t="shared" si="4"/>
        <v>0</v>
      </c>
      <c r="L40" s="50"/>
    </row>
    <row r="41" spans="1:12" ht="45.75" thickBot="1">
      <c r="A41" s="24">
        <v>10</v>
      </c>
      <c r="B41" s="14" t="s">
        <v>12</v>
      </c>
      <c r="C41" s="55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48">
        <f t="shared" si="3"/>
        <v>0</v>
      </c>
      <c r="K41" s="38">
        <f t="shared" si="4"/>
        <v>0</v>
      </c>
      <c r="L41" s="50"/>
    </row>
    <row r="42" spans="1:12" ht="45.75" thickBot="1">
      <c r="A42" s="24">
        <v>11</v>
      </c>
      <c r="B42" s="14" t="s">
        <v>12</v>
      </c>
      <c r="C42" s="55">
        <f t="shared" si="2"/>
        <v>0</v>
      </c>
      <c r="D42" s="23">
        <f t="shared" si="2"/>
        <v>0</v>
      </c>
      <c r="E42" s="23">
        <f t="shared" si="2"/>
        <v>0</v>
      </c>
      <c r="F42" s="23">
        <f t="shared" si="2"/>
        <v>0</v>
      </c>
      <c r="G42" s="23">
        <f t="shared" si="2"/>
        <v>0</v>
      </c>
      <c r="H42" s="23">
        <f t="shared" si="2"/>
        <v>0</v>
      </c>
      <c r="I42" s="23">
        <f t="shared" si="2"/>
        <v>0</v>
      </c>
      <c r="J42" s="48">
        <f t="shared" si="3"/>
        <v>0</v>
      </c>
      <c r="K42" s="38">
        <f t="shared" si="4"/>
        <v>0</v>
      </c>
      <c r="L42" s="50"/>
    </row>
    <row r="43" spans="1:12" ht="45.75" thickBot="1">
      <c r="A43" s="24">
        <v>12</v>
      </c>
      <c r="B43" s="13" t="s">
        <v>29</v>
      </c>
      <c r="C43" s="55">
        <f t="shared" si="2"/>
        <v>0</v>
      </c>
      <c r="D43" s="23">
        <f t="shared" si="2"/>
        <v>0</v>
      </c>
      <c r="E43" s="23">
        <f t="shared" si="2"/>
        <v>0</v>
      </c>
      <c r="F43" s="23">
        <f t="shared" si="2"/>
        <v>0</v>
      </c>
      <c r="G43" s="23">
        <f t="shared" si="2"/>
        <v>0</v>
      </c>
      <c r="H43" s="23">
        <f t="shared" si="2"/>
        <v>0</v>
      </c>
      <c r="I43" s="23">
        <f t="shared" si="2"/>
        <v>0</v>
      </c>
      <c r="J43" s="48">
        <f t="shared" si="3"/>
        <v>0</v>
      </c>
      <c r="K43" s="38">
        <f t="shared" si="4"/>
        <v>0</v>
      </c>
      <c r="L43" s="50"/>
    </row>
    <row r="44" spans="1:12" ht="30.75" thickBot="1">
      <c r="A44" s="24">
        <v>13</v>
      </c>
      <c r="B44" s="13" t="s">
        <v>32</v>
      </c>
      <c r="C44" s="55">
        <f t="shared" si="2"/>
        <v>1901229.84</v>
      </c>
      <c r="D44" s="23">
        <f t="shared" si="2"/>
        <v>0</v>
      </c>
      <c r="E44" s="23">
        <f t="shared" si="2"/>
        <v>0</v>
      </c>
      <c r="F44" s="23">
        <f t="shared" si="2"/>
        <v>0</v>
      </c>
      <c r="G44" s="23">
        <f t="shared" si="2"/>
        <v>0</v>
      </c>
      <c r="H44" s="23">
        <f t="shared" si="2"/>
        <v>0</v>
      </c>
      <c r="I44" s="23">
        <f t="shared" si="2"/>
        <v>0</v>
      </c>
      <c r="J44" s="48">
        <f t="shared" si="3"/>
        <v>0</v>
      </c>
      <c r="K44" s="38">
        <f t="shared" si="4"/>
        <v>1901229.84</v>
      </c>
      <c r="L44" s="50"/>
    </row>
    <row r="45" spans="1:12" ht="15">
      <c r="A45" s="25"/>
      <c r="B45" s="19" t="s">
        <v>39</v>
      </c>
      <c r="C45" s="19">
        <f>SUM(C32:C44)</f>
        <v>23765373</v>
      </c>
      <c r="D45" s="27">
        <f>D26*0.01*$F$30</f>
        <v>0</v>
      </c>
      <c r="E45" s="27">
        <f aca="true" t="shared" si="5" ref="E45:J45">E26*0.01*$F$30</f>
        <v>0</v>
      </c>
      <c r="F45" s="27">
        <f t="shared" si="5"/>
        <v>0</v>
      </c>
      <c r="G45" s="27">
        <f t="shared" si="5"/>
        <v>0</v>
      </c>
      <c r="H45" s="27">
        <f t="shared" si="5"/>
        <v>0</v>
      </c>
      <c r="I45" s="27">
        <f t="shared" si="5"/>
        <v>0</v>
      </c>
      <c r="J45" s="27">
        <f t="shared" si="5"/>
        <v>0</v>
      </c>
      <c r="K45" s="18">
        <f>SUM(K41:K44)</f>
        <v>1901229.84</v>
      </c>
      <c r="L45" s="52"/>
    </row>
    <row r="46" spans="2:12" ht="15">
      <c r="B46" s="26" t="s">
        <v>40</v>
      </c>
      <c r="C46" s="25"/>
      <c r="D46" s="49">
        <f>SUM(D32:D44)</f>
        <v>0</v>
      </c>
      <c r="E46" s="49">
        <f>SUM(E32:E44)</f>
        <v>0</v>
      </c>
      <c r="F46" s="49">
        <f>SUM(F32:F44)</f>
        <v>0</v>
      </c>
      <c r="G46" s="49">
        <f>SUM(G32:G44)</f>
        <v>0</v>
      </c>
      <c r="H46" s="49">
        <f>SUM(H32:H44)</f>
        <v>0</v>
      </c>
      <c r="I46" s="49">
        <f>SUM(I32:I44)</f>
        <v>0</v>
      </c>
      <c r="J46" s="49">
        <f>SUM(J32:J44)</f>
        <v>0</v>
      </c>
      <c r="K46" s="49">
        <f>SUM(K41:K44)</f>
        <v>1901229.84</v>
      </c>
      <c r="L46" s="51"/>
    </row>
  </sheetData>
  <sheetProtection/>
  <mergeCells count="1">
    <mergeCell ref="F1:G1"/>
  </mergeCells>
  <printOptions/>
  <pageMargins left="0.75" right="0.75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Microsoft Office User</cp:lastModifiedBy>
  <dcterms:created xsi:type="dcterms:W3CDTF">2015-10-16T07:45:51Z</dcterms:created>
  <dcterms:modified xsi:type="dcterms:W3CDTF">2015-10-22T16:05:05Z</dcterms:modified>
  <cp:category/>
  <cp:version/>
  <cp:contentType/>
  <cp:contentStatus/>
</cp:coreProperties>
</file>